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experiment\BSCF data\BSCF-W-Mg\ASR\BSCFW-0.04Mg\ASR-T\"/>
    </mc:Choice>
  </mc:AlternateContent>
  <bookViews>
    <workbookView xWindow="1395" yWindow="0" windowWidth="27405" windowHeight="12795"/>
  </bookViews>
  <sheets>
    <sheet name="BW24a1 (2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" l="1"/>
  <c r="B2" i="1" s="1"/>
  <c r="J2" i="1"/>
  <c r="K2" i="1"/>
  <c r="L2" i="1"/>
  <c r="C3" i="1"/>
  <c r="B3" i="1" s="1"/>
  <c r="J3" i="1"/>
  <c r="K3" i="1"/>
  <c r="L3" i="1"/>
  <c r="B4" i="1"/>
  <c r="C4" i="1"/>
  <c r="J4" i="1"/>
  <c r="K4" i="1"/>
  <c r="L4" i="1"/>
  <c r="C5" i="1"/>
  <c r="B5" i="1" s="1"/>
  <c r="J5" i="1"/>
  <c r="K5" i="1"/>
  <c r="L5" i="1"/>
  <c r="C6" i="1"/>
  <c r="B6" i="1" s="1"/>
  <c r="J6" i="1"/>
  <c r="K6" i="1"/>
  <c r="L6" i="1"/>
  <c r="C7" i="1"/>
  <c r="B7" i="1" s="1"/>
  <c r="J7" i="1"/>
  <c r="K7" i="1"/>
  <c r="L7" i="1"/>
  <c r="C8" i="1"/>
  <c r="B8" i="1" s="1"/>
  <c r="J8" i="1"/>
  <c r="K8" i="1"/>
  <c r="L8" i="1"/>
  <c r="C9" i="1"/>
  <c r="B9" i="1" s="1"/>
  <c r="J9" i="1"/>
  <c r="K9" i="1"/>
  <c r="L9" i="1"/>
</calcChain>
</file>

<file path=xl/sharedStrings.xml><?xml version="1.0" encoding="utf-8"?>
<sst xmlns="http://schemas.openxmlformats.org/spreadsheetml/2006/main" count="12" uniqueCount="12">
  <si>
    <t>Cooling</t>
  </si>
  <si>
    <t>Area</t>
  </si>
  <si>
    <t>ASR(T)</t>
  </si>
  <si>
    <t>ASR(L)</t>
  </si>
  <si>
    <t>ASR(H)</t>
  </si>
  <si>
    <t>T</t>
  </si>
  <si>
    <t>L</t>
  </si>
  <si>
    <t>H</t>
  </si>
  <si>
    <t>Rs</t>
  </si>
  <si>
    <t>Temp</t>
  </si>
  <si>
    <t>Temp/K</t>
  </si>
  <si>
    <t>1000/T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</si>
</sst>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'BW24a1 (2)'!$L$1</c:f>
              <c:strCache>
                <c:ptCount val="1"/>
                <c:pt idx="0">
                  <c:v>ASR(T)</c:v>
                </c:pt>
              </c:strCache>
            </c:strRef>
          </c:tx>
          <c:spPr>
            <a:ln w="28575">
              <a:noFill/>
            </a:ln>
          </c:spPr>
          <c:trendline>
            <c:trendlineType val="exp"/>
            <c:dispRSqr val="1"/>
            <c:dispEq val="1"/>
            <c:trendlineLbl>
              <c:layout>
                <c:manualLayout>
                  <c:x val="9.7402650488361039E-2"/>
                  <c:y val="0.29949911433486015"/>
                </c:manualLayout>
              </c:layout>
              <c:numFmt formatCode="General" sourceLinked="0"/>
            </c:trendlineLbl>
          </c:trendline>
          <c:xVal>
            <c:numRef>
              <c:f>'BW24a1 (2)'!$B$2:$B$9</c:f>
              <c:numCache>
                <c:formatCode>General</c:formatCode>
                <c:ptCount val="8"/>
                <c:pt idx="0">
                  <c:v>1.29366106080207</c:v>
                </c:pt>
                <c:pt idx="1">
                  <c:v>1.2531328320802004</c:v>
                </c:pt>
                <c:pt idx="2">
                  <c:v>1.215066828675577</c:v>
                </c:pt>
                <c:pt idx="3">
                  <c:v>1.1792452830188678</c:v>
                </c:pt>
                <c:pt idx="4">
                  <c:v>1.1454753722794961</c:v>
                </c:pt>
                <c:pt idx="5">
                  <c:v>1.1135857461024499</c:v>
                </c:pt>
                <c:pt idx="6">
                  <c:v>1.0834236186348862</c:v>
                </c:pt>
                <c:pt idx="7">
                  <c:v>1.0548523206751055</c:v>
                </c:pt>
              </c:numCache>
            </c:numRef>
          </c:xVal>
          <c:yVal>
            <c:numRef>
              <c:f>'BW24a1 (2)'!$L$2:$L$9</c:f>
              <c:numCache>
                <c:formatCode>General</c:formatCode>
                <c:ptCount val="8"/>
                <c:pt idx="0">
                  <c:v>1.9792097500000001</c:v>
                </c:pt>
                <c:pt idx="1">
                  <c:v>1.009124275</c:v>
                </c:pt>
                <c:pt idx="2">
                  <c:v>0.55874282500000005</c:v>
                </c:pt>
                <c:pt idx="3">
                  <c:v>0.27986800900000003</c:v>
                </c:pt>
                <c:pt idx="4">
                  <c:v>0.15397649050000004</c:v>
                </c:pt>
                <c:pt idx="5">
                  <c:v>8.5779151499999998E-2</c:v>
                </c:pt>
                <c:pt idx="6">
                  <c:v>5.1594367000000009E-2</c:v>
                </c:pt>
                <c:pt idx="7">
                  <c:v>3.0777501000000002E-2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0D-4BC0-85B3-DBBEA8E37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330816"/>
        <c:axId val="175332352"/>
      </c:scatterChart>
      <c:valAx>
        <c:axId val="175330816"/>
        <c:scaling>
          <c:orientation val="minMax"/>
          <c:min val="0.8"/>
        </c:scaling>
        <c:delete val="0"/>
        <c:axPos val="b"/>
        <c:numFmt formatCode="General" sourceLinked="1"/>
        <c:majorTickMark val="out"/>
        <c:minorTickMark val="none"/>
        <c:tickLblPos val="nextTo"/>
        <c:crossAx val="175332352"/>
        <c:crosses val="autoZero"/>
        <c:crossBetween val="midCat"/>
      </c:valAx>
      <c:valAx>
        <c:axId val="17533235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330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561975</xdr:colOff>
      <xdr:row>10</xdr:row>
      <xdr:rowOff>152400</xdr:rowOff>
    </xdr:from>
    <xdr:to>
      <xdr:col>12</xdr:col>
      <xdr:colOff>333375</xdr:colOff>
      <xdr:row>34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D3DA89-5CDD-42C6-9282-CC13FE1A0B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workbookViewId="0">
      <selection activeCell="P11" sqref="P11"/>
    </sheetView>
  </sheetViews>
  <sheetFormatPr defaultRowHeight="12.75" x14ac:dyDescent="0.2"/>
  <sheetData>
    <row r="1" spans="1:14" x14ac:dyDescent="0.2">
      <c r="B1" t="s">
        <v>11</v>
      </c>
      <c r="C1" t="s">
        <v>10</v>
      </c>
      <c r="D1" t="s">
        <v>9</v>
      </c>
      <c r="E1" t="s">
        <v>8</v>
      </c>
      <c r="F1" t="s">
        <v>7</v>
      </c>
      <c r="G1" t="s">
        <v>6</v>
      </c>
      <c r="H1" t="s">
        <v>5</v>
      </c>
      <c r="J1" t="s">
        <v>4</v>
      </c>
      <c r="K1" t="s">
        <v>3</v>
      </c>
      <c r="L1" t="s">
        <v>2</v>
      </c>
      <c r="N1" t="s">
        <v>1</v>
      </c>
    </row>
    <row r="2" spans="1:14" x14ac:dyDescent="0.2">
      <c r="A2" t="s">
        <v>0</v>
      </c>
      <c r="B2">
        <f t="shared" ref="B2:B9" si="0">1/C2*1000</f>
        <v>1.29366106080207</v>
      </c>
      <c r="C2">
        <f t="shared" ref="C2:C9" si="1">D2+273</f>
        <v>773</v>
      </c>
      <c r="D2">
        <v>500</v>
      </c>
      <c r="H2">
        <v>6.8949999999999996</v>
      </c>
      <c r="J2">
        <f t="shared" ref="J2:J9" si="2">$N$2*F2/2</f>
        <v>0</v>
      </c>
      <c r="K2">
        <f t="shared" ref="K2:K9" si="3">$N$2*G2/2</f>
        <v>0</v>
      </c>
      <c r="L2">
        <f t="shared" ref="L2:L9" si="4">$N$2*H2/2</f>
        <v>1.9792097500000001</v>
      </c>
      <c r="N2">
        <v>0.57410000000000005</v>
      </c>
    </row>
    <row r="3" spans="1:14" x14ac:dyDescent="0.2">
      <c r="B3">
        <f t="shared" si="0"/>
        <v>1.2531328320802004</v>
      </c>
      <c r="C3">
        <f t="shared" si="1"/>
        <v>798</v>
      </c>
      <c r="D3">
        <v>525</v>
      </c>
      <c r="H3">
        <v>3.5154999999999998</v>
      </c>
      <c r="J3">
        <f t="shared" si="2"/>
        <v>0</v>
      </c>
      <c r="K3">
        <f t="shared" si="3"/>
        <v>0</v>
      </c>
      <c r="L3">
        <f t="shared" si="4"/>
        <v>1.009124275</v>
      </c>
    </row>
    <row r="4" spans="1:14" x14ac:dyDescent="0.2">
      <c r="B4">
        <f t="shared" si="0"/>
        <v>1.215066828675577</v>
      </c>
      <c r="C4">
        <f t="shared" si="1"/>
        <v>823</v>
      </c>
      <c r="D4">
        <v>550</v>
      </c>
      <c r="H4">
        <v>1.9464999999999999</v>
      </c>
      <c r="J4">
        <f t="shared" si="2"/>
        <v>0</v>
      </c>
      <c r="K4">
        <f t="shared" si="3"/>
        <v>0</v>
      </c>
      <c r="L4">
        <f t="shared" si="4"/>
        <v>0.55874282500000005</v>
      </c>
    </row>
    <row r="5" spans="1:14" x14ac:dyDescent="0.2">
      <c r="B5">
        <f t="shared" si="0"/>
        <v>1.1792452830188678</v>
      </c>
      <c r="C5">
        <f t="shared" si="1"/>
        <v>848</v>
      </c>
      <c r="D5">
        <v>575</v>
      </c>
      <c r="H5">
        <v>0.97497999999999996</v>
      </c>
      <c r="J5">
        <f t="shared" si="2"/>
        <v>0</v>
      </c>
      <c r="K5">
        <f t="shared" si="3"/>
        <v>0</v>
      </c>
      <c r="L5">
        <f t="shared" si="4"/>
        <v>0.27986800900000003</v>
      </c>
    </row>
    <row r="6" spans="1:14" x14ac:dyDescent="0.2">
      <c r="B6">
        <f t="shared" si="0"/>
        <v>1.1454753722794961</v>
      </c>
      <c r="C6">
        <f t="shared" si="1"/>
        <v>873</v>
      </c>
      <c r="D6">
        <v>600</v>
      </c>
      <c r="H6">
        <v>0.53641000000000005</v>
      </c>
      <c r="J6">
        <f t="shared" si="2"/>
        <v>0</v>
      </c>
      <c r="K6">
        <f t="shared" si="3"/>
        <v>0</v>
      </c>
      <c r="L6">
        <f t="shared" si="4"/>
        <v>0.15397649050000004</v>
      </c>
    </row>
    <row r="7" spans="1:14" x14ac:dyDescent="0.2">
      <c r="B7">
        <f t="shared" si="0"/>
        <v>1.1135857461024499</v>
      </c>
      <c r="C7">
        <f t="shared" si="1"/>
        <v>898</v>
      </c>
      <c r="D7">
        <v>625</v>
      </c>
      <c r="H7">
        <v>0.29882999999999998</v>
      </c>
      <c r="J7">
        <f t="shared" si="2"/>
        <v>0</v>
      </c>
      <c r="K7">
        <f t="shared" si="3"/>
        <v>0</v>
      </c>
      <c r="L7">
        <f t="shared" si="4"/>
        <v>8.5779151499999998E-2</v>
      </c>
    </row>
    <row r="8" spans="1:14" x14ac:dyDescent="0.2">
      <c r="B8">
        <f t="shared" si="0"/>
        <v>1.0834236186348862</v>
      </c>
      <c r="C8">
        <f t="shared" si="1"/>
        <v>923</v>
      </c>
      <c r="D8">
        <v>650</v>
      </c>
      <c r="H8">
        <v>0.17974000000000001</v>
      </c>
      <c r="J8">
        <f t="shared" si="2"/>
        <v>0</v>
      </c>
      <c r="K8">
        <f t="shared" si="3"/>
        <v>0</v>
      </c>
      <c r="L8">
        <f t="shared" si="4"/>
        <v>5.1594367000000009E-2</v>
      </c>
    </row>
    <row r="9" spans="1:14" x14ac:dyDescent="0.2">
      <c r="B9">
        <f t="shared" si="0"/>
        <v>1.0548523206751055</v>
      </c>
      <c r="C9">
        <f t="shared" si="1"/>
        <v>948</v>
      </c>
      <c r="D9">
        <v>675</v>
      </c>
      <c r="H9">
        <v>0.10722</v>
      </c>
      <c r="J9">
        <f t="shared" si="2"/>
        <v>0</v>
      </c>
      <c r="K9">
        <f t="shared" si="3"/>
        <v>0</v>
      </c>
      <c r="L9">
        <f t="shared" si="4"/>
        <v>3.0777501000000002E-2</v>
      </c>
    </row>
  </sheetData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BW24a1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Shin, Felix</dc:creator>
  <cp:lastModifiedBy>Hu, Dingyue</cp:lastModifiedBy>
  <dcterms:created xsi:type="dcterms:W3CDTF">2018-01-30T15:16:19Z</dcterms:created>
  <dcterms:modified xsi:type="dcterms:W3CDTF">2019-02-12T16:32:55Z</dcterms:modified>
</cp:coreProperties>
</file>